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cuments\food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H15" i="1"/>
  <c r="G15" i="1"/>
  <c r="F15" i="1"/>
  <c r="G206" i="1" l="1"/>
  <c r="J206" i="1"/>
  <c r="I206" i="1"/>
  <c r="H206" i="1"/>
  <c r="F206" i="1"/>
  <c r="J186" i="1"/>
  <c r="I186" i="1"/>
  <c r="H186" i="1"/>
  <c r="G186" i="1"/>
  <c r="F186" i="1"/>
  <c r="J166" i="1"/>
  <c r="I166" i="1"/>
  <c r="H166" i="1"/>
  <c r="G166" i="1"/>
  <c r="F166" i="1"/>
  <c r="J146" i="1"/>
  <c r="H146" i="1"/>
  <c r="G146" i="1"/>
  <c r="F146" i="1"/>
  <c r="G126" i="1"/>
  <c r="J126" i="1"/>
  <c r="H126" i="1"/>
  <c r="F126" i="1"/>
  <c r="J106" i="1"/>
  <c r="F106" i="1"/>
  <c r="H106" i="1"/>
  <c r="G106" i="1"/>
  <c r="J86" i="1"/>
  <c r="H86" i="1"/>
  <c r="G86" i="1"/>
  <c r="F86" i="1"/>
  <c r="I66" i="1"/>
  <c r="H66" i="1"/>
  <c r="G66" i="1"/>
  <c r="F66" i="1"/>
  <c r="J66" i="1"/>
  <c r="J46" i="1"/>
  <c r="I46" i="1"/>
  <c r="H46" i="1"/>
  <c r="G46" i="1"/>
  <c r="F46" i="1"/>
  <c r="I26" i="1"/>
  <c r="J26" i="1"/>
  <c r="J207" i="1" s="1"/>
  <c r="H26" i="1"/>
  <c r="G26" i="1"/>
  <c r="F26" i="1"/>
  <c r="H207" i="1" l="1"/>
  <c r="F207" i="1"/>
  <c r="I207" i="1"/>
  <c r="G207" i="1"/>
</calcChain>
</file>

<file path=xl/sharedStrings.xml><?xml version="1.0" encoding="utf-8"?>
<sst xmlns="http://schemas.openxmlformats.org/spreadsheetml/2006/main" count="319" uniqueCount="86">
  <si>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</si>
  <si>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</si>
  <si>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</si>
  <si>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</si>
  <si>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</si>
  <si>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</si>
  <si>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</si>
  <si>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</si>
  <si>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</si>
  <si>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</si>
  <si>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</si>
  <si>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</si>
  <si>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</si>
  <si>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</si>
  <si>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</si>
  <si>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</si>
  <si>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</si>
  <si>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</si>
  <si>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</si>
  <si>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</si>
  <si>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</si>
  <si>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</si>
  <si>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</si>
  <si>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</si>
  <si>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</si>
  <si>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</si>
  <si>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</si>
  <si>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</si>
  <si>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</si>
  <si>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</si>
  <si>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</si>
  <si>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</si>
  <si>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</si>
  <si>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</si>
  <si>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</si>
  <si>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</si>
  <si>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</si>
  <si>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</si>
  <si>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</si>
  <si>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№138"</t>
  </si>
  <si>
    <t>Директор</t>
  </si>
  <si>
    <t>Семенченко А.В.</t>
  </si>
  <si>
    <t>Чай с сахаром</t>
  </si>
  <si>
    <t>Каша молочная рисовая с маслом</t>
  </si>
  <si>
    <t>Макаронные изделия отварные</t>
  </si>
  <si>
    <t>Хлеб пшеничный</t>
  </si>
  <si>
    <t>Лимонад домашний</t>
  </si>
  <si>
    <t>Запеканка творожная с соусом</t>
  </si>
  <si>
    <t>Булочка молочная</t>
  </si>
  <si>
    <t>Рис припущенный</t>
  </si>
  <si>
    <t>Чай с сахаром и лимоном</t>
  </si>
  <si>
    <t>Хлеб ржаной</t>
  </si>
  <si>
    <t>Рассольник со сметаной</t>
  </si>
  <si>
    <t>Напиток из ягод</t>
  </si>
  <si>
    <t>Борщ из свежей капусты с картофелем со сметаной</t>
  </si>
  <si>
    <t>Суп из овощей со сметаной</t>
  </si>
  <si>
    <t>Мясо тушеное</t>
  </si>
  <si>
    <t>Напиток из сухофруктов</t>
  </si>
  <si>
    <t>Каша молочная пшенная с маслом</t>
  </si>
  <si>
    <t>Мучное изделие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</si>
  <si>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</si>
  <si>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</si>
  <si>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</si>
  <si>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</si>
  <si>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</si>
  <si>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</si>
  <si>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</si>
  <si>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кисломол.</t>
  </si>
  <si>
    <t>булочное</t>
  </si>
  <si>
    <t>Бутерброды с сыром</t>
  </si>
  <si>
    <t>таб 4</t>
  </si>
  <si>
    <t>Пюре фруктовое</t>
  </si>
  <si>
    <t>Суп-лапша домашняя с гренками</t>
  </si>
  <si>
    <t>акт</t>
  </si>
  <si>
    <t>Пудинг из птицы с соусом</t>
  </si>
  <si>
    <t>Фишболы в соусе</t>
  </si>
  <si>
    <t>Пюре картофельное</t>
  </si>
  <si>
    <t>Минестроне</t>
  </si>
  <si>
    <t>Булочка школьная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</si>
  <si>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</si>
  <si>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</si>
  <si>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</si>
  <si>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</si>
  <si>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</si>
  <si>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Биточки из птицы с соусом</t>
  </si>
  <si>
    <t>Мясные ежики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</si>
</sst>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70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565</v>
      </c>
      <c r="G15" s="19">
        <f t="shared" ref="G15:J15" si="0">SUM(G6:G14)</f>
        <v>13.05</v>
      </c>
      <c r="H15" s="19">
        <f t="shared" si="0"/>
        <v>10.93</v>
      </c>
      <c r="I15" s="19">
        <f t="shared" si="0"/>
        <v>103.85</v>
      </c>
      <c r="J15" s="19">
        <f t="shared" si="0"/>
        <v>534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72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56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51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25.93</v>
      </c>
      <c r="H25" s="19">
        <f t="shared" si="2"/>
        <v>29.8</v>
      </c>
      <c r="I25" s="19">
        <f t="shared" si="2"/>
        <v>113.29</v>
      </c>
      <c r="J25" s="19">
        <f t="shared" si="2"/>
        <v>719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1265</v>
      </c>
      <c r="G26" s="32">
        <f t="shared" ref="G26:J26" si="4">G15+G25</f>
        <v>38.980000000000004</v>
      </c>
      <c r="H26" s="32">
        <f t="shared" si="4"/>
        <v>40.730000000000004</v>
      </c>
      <c r="I26" s="32">
        <f t="shared" si="4"/>
        <v>217.14</v>
      </c>
      <c r="J26" s="32">
        <f t="shared" si="4"/>
        <v>1253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74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73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44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73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52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74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73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53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51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30.51</v>
      </c>
      <c r="H45" s="19">
        <f t="shared" ref="H45" si="7">SUM(H36:H44)</f>
        <v>12.62</v>
      </c>
      <c r="I45" s="19">
        <f t="shared" ref="I45" si="8">SUM(I36:I44)</f>
        <v>115.17999999999999</v>
      </c>
      <c r="J45" s="19">
        <f t="shared" ref="J45:L45" si="9">SUM(J36:J44)</f>
        <v>706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1200</v>
      </c>
      <c r="G46" s="32">
        <f t="shared" ref="G46" si="10">G35+G45</f>
        <v>57.870000000000005</v>
      </c>
      <c r="H46" s="32">
        <f t="shared" ref="H46" si="11">H35+H45</f>
        <v>22.13</v>
      </c>
      <c r="I46" s="32">
        <f t="shared" ref="I46" si="12">I35+I45</f>
        <v>209.67</v>
      </c>
      <c r="J46" s="32">
        <f t="shared" ref="J46:L46" si="13">J35+J45</f>
        <v>1283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75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73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76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46</v>
      </c>
      <c r="F49" s="43">
        <v>200</v>
      </c>
      <c r="G49" s="43"/>
      <c r="H49" s="43"/>
      <c r="I49" s="43">
        <v>18</v>
      </c>
      <c r="J49" s="43">
        <v>113</v>
      </c>
      <c r="K49" s="44" t="s">
        <v>73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77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73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75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73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76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46</v>
      </c>
      <c r="F60" s="43">
        <v>200</v>
      </c>
      <c r="G60" s="43"/>
      <c r="H60" s="43"/>
      <c r="I60" s="43">
        <v>18</v>
      </c>
      <c r="J60" s="43">
        <v>113</v>
      </c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45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51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27.31</v>
      </c>
      <c r="H65" s="19">
        <f t="shared" ref="H65" si="15">SUM(H56:H64)</f>
        <v>21.23</v>
      </c>
      <c r="I65" s="19">
        <f t="shared" ref="I65" si="16">SUM(I56:I64)</f>
        <v>89.78</v>
      </c>
      <c r="J65" s="19">
        <f t="shared" ref="J65:L65" si="17">SUM(J56:J64)</f>
        <v>713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1230</v>
      </c>
      <c r="G66" s="32">
        <f t="shared" ref="G66" si="18">G55+G65</f>
        <v>47.019999999999996</v>
      </c>
      <c r="H66" s="32">
        <f t="shared" ref="H66" si="19">H55+H65</f>
        <v>37.760000000000005</v>
      </c>
      <c r="I66" s="32">
        <f t="shared" ref="I66" si="20">I55+I65</f>
        <v>154.76</v>
      </c>
      <c r="J66" s="32">
        <f t="shared" ref="J66:L66" si="21">J55+J65</f>
        <v>1254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47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78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80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73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54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79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73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42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45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51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25.47</v>
      </c>
      <c r="H85" s="19">
        <f t="shared" ref="H85" si="27">SUM(H76:H84)</f>
        <v>22.529999999999998</v>
      </c>
      <c r="I85" s="19">
        <f t="shared" ref="I85" si="28">SUM(I76:I84)</f>
        <v>99.960000000000008</v>
      </c>
      <c r="J85" s="19">
        <f t="shared" ref="J85:L85" si="29">SUM(J76:J84)</f>
        <v>706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1200</v>
      </c>
      <c r="G86" s="32">
        <f t="shared" ref="G86" si="30">G75+G85</f>
        <v>57.9</v>
      </c>
      <c r="H86" s="32">
        <f t="shared" ref="H86" si="31">H75+H85</f>
        <v>34.699999999999996</v>
      </c>
      <c r="I86" s="32">
        <f t="shared" ref="I86" si="32">I75+I85</f>
        <v>172.1</v>
      </c>
      <c r="J86" s="32">
        <f t="shared" ref="J86:L86" si="33">J75+J85</f>
        <v>1260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81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49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53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73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15.76</v>
      </c>
      <c r="H95" s="19">
        <f t="shared" ref="H95" si="35">SUM(H87:H94)</f>
        <v>13.82</v>
      </c>
      <c r="I95" s="19">
        <f t="shared" ref="I95" si="36">SUM(I87:I94)</f>
        <v>97.18</v>
      </c>
      <c r="J95" s="19">
        <f t="shared" ref="J95:L95" si="37">SUM(J87:J94)</f>
        <v>580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55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81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49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53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73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45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51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19.330000000000002</v>
      </c>
      <c r="H105" s="19">
        <f t="shared" ref="H105" si="39">SUM(H96:H104)</f>
        <v>17.169999999999998</v>
      </c>
      <c r="I105" s="19">
        <f t="shared" ref="I105" si="40">SUM(I96:I104)</f>
        <v>114.88</v>
      </c>
      <c r="J105" s="19">
        <f t="shared" ref="J105:L105" si="41">SUM(J96:J104)</f>
        <v>708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1210</v>
      </c>
      <c r="G106" s="32">
        <f t="shared" ref="G106" si="42">G95+G105</f>
        <v>35.090000000000003</v>
      </c>
      <c r="H106" s="32">
        <f t="shared" ref="H106" si="43">H95+H105</f>
        <v>30.99</v>
      </c>
      <c r="I106" s="32">
        <f t="shared" ref="I106" si="44">I95+I105</f>
        <v>212.06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82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73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44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73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20.88</v>
      </c>
      <c r="H115" s="19">
        <f t="shared" si="46"/>
        <v>15.940000000000001</v>
      </c>
      <c r="I115" s="19">
        <f t="shared" si="46"/>
        <v>86.68</v>
      </c>
      <c r="J115" s="19">
        <f t="shared" si="46"/>
        <v>576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62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82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73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44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53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73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45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51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26.88</v>
      </c>
      <c r="H125" s="19">
        <f t="shared" si="48"/>
        <v>18.689999999999998</v>
      </c>
      <c r="I125" s="19">
        <f t="shared" si="48"/>
        <v>108.91</v>
      </c>
      <c r="J125" s="19">
        <f t="shared" si="48"/>
        <v>713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1200</v>
      </c>
      <c r="G126" s="32">
        <f t="shared" ref="G126" si="50">G115+G125</f>
        <v>47.76</v>
      </c>
      <c r="H126" s="32">
        <f t="shared" ref="H126" si="51">H115+H125</f>
        <v>34.629999999999995</v>
      </c>
      <c r="I126" s="32">
        <f t="shared" ref="I126" si="52">I115+I125</f>
        <v>195.59</v>
      </c>
      <c r="J126" s="32">
        <f t="shared" ref="J126:L126" si="53">J115+J125</f>
        <v>1289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83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22.17</v>
      </c>
      <c r="H135" s="19">
        <f t="shared" si="54"/>
        <v>15.940000000000001</v>
      </c>
      <c r="I135" s="19">
        <f t="shared" si="54"/>
        <v>87.78</v>
      </c>
      <c r="J135" s="19">
        <f t="shared" si="54"/>
        <v>584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66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83</v>
      </c>
      <c r="F138" s="43">
        <v>250</v>
      </c>
      <c r="G138" s="43">
        <v>17.75</v>
      </c>
      <c r="H138" s="43">
        <v>14.43</v>
      </c>
      <c r="I138" s="43">
        <v>39.81</v>
      </c>
      <c r="J138" s="43">
        <v>367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57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45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51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24.89</v>
      </c>
      <c r="H145" s="19">
        <f t="shared" si="56"/>
        <v>19.029999999999998</v>
      </c>
      <c r="I145" s="19">
        <f t="shared" si="56"/>
        <v>114.80000000000001</v>
      </c>
      <c r="J145" s="19">
        <f t="shared" si="56"/>
        <v>707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1210</v>
      </c>
      <c r="G146" s="32">
        <f t="shared" ref="G146" si="58">G135+G145</f>
        <v>47.06</v>
      </c>
      <c r="H146" s="32">
        <f t="shared" ref="H146" si="59">H135+H145</f>
        <v>34.97</v>
      </c>
      <c r="I146" s="32">
        <f t="shared" ref="I146" si="60">I135+I145</f>
        <v>202.58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58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1" t="s">
        <v>70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71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50" t="s">
        <v>67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50" t="s">
        <v>68</v>
      </c>
      <c r="E153" s="42" t="s">
        <v>59</v>
      </c>
      <c r="F153" s="43">
        <v>50</v>
      </c>
      <c r="G153" s="43">
        <v>5</v>
      </c>
      <c r="H153" s="43">
        <v>10.18</v>
      </c>
      <c r="I153" s="43">
        <v>22.06</v>
      </c>
      <c r="J153" s="43">
        <v>173</v>
      </c>
      <c r="K153" s="44" t="s">
        <v>73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504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72</v>
      </c>
      <c r="F157" s="51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65</v>
      </c>
      <c r="F158" s="51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73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50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45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51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28.080000000000002</v>
      </c>
      <c r="H165" s="19">
        <f t="shared" si="64"/>
        <v>21.23</v>
      </c>
      <c r="I165" s="19">
        <f t="shared" si="64"/>
        <v>115.29</v>
      </c>
      <c r="J165" s="19">
        <f t="shared" si="64"/>
        <v>821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1225</v>
      </c>
      <c r="G166" s="32">
        <f t="shared" ref="G166" si="66">G155+G165</f>
        <v>39.74</v>
      </c>
      <c r="H166" s="32">
        <f t="shared" ref="H166" si="67">H155+H165</f>
        <v>38.17</v>
      </c>
      <c r="I166" s="32">
        <f t="shared" ref="I166" si="68">I155+I165</f>
        <v>200.61</v>
      </c>
      <c r="J166" s="32">
        <f t="shared" ref="J166:L166" si="69">J155+J165</f>
        <v>1325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73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60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73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45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22.599999999999998</v>
      </c>
      <c r="H175" s="19">
        <f t="shared" si="70"/>
        <v>16.009999999999998</v>
      </c>
      <c r="I175" s="19">
        <f t="shared" si="70"/>
        <v>73.39</v>
      </c>
      <c r="J175" s="19">
        <f t="shared" si="70"/>
        <v>538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64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73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84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73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60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73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45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51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32.46</v>
      </c>
      <c r="H185" s="19">
        <f t="shared" si="72"/>
        <v>19.809999999999995</v>
      </c>
      <c r="I185" s="19">
        <f t="shared" si="72"/>
        <v>96.33</v>
      </c>
      <c r="J185" s="19">
        <f t="shared" si="72"/>
        <v>706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1230</v>
      </c>
      <c r="G186" s="32">
        <f t="shared" ref="G186" si="74">G175+G185</f>
        <v>55.06</v>
      </c>
      <c r="H186" s="32">
        <f t="shared" ref="H186" si="75">H175+H185</f>
        <v>35.819999999999993</v>
      </c>
      <c r="I186" s="32">
        <f t="shared" ref="I186" si="76">I175+I185</f>
        <v>169.72</v>
      </c>
      <c r="J186" s="32">
        <f t="shared" ref="J186:L186" si="77">J175+J185</f>
        <v>1244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73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50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48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63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85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76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45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51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22.04</v>
      </c>
      <c r="H205" s="19">
        <f t="shared" si="80"/>
        <v>31.099999999999998</v>
      </c>
      <c r="I205" s="19">
        <f t="shared" si="80"/>
        <v>95.56</v>
      </c>
      <c r="J205" s="19">
        <f t="shared" si="80"/>
        <v>712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1230</v>
      </c>
      <c r="G206" s="32">
        <f t="shared" ref="G206" si="82">G195+G205</f>
        <v>49.3</v>
      </c>
      <c r="H206" s="32">
        <f t="shared" ref="H206" si="83">H195+H205</f>
        <v>37.93</v>
      </c>
      <c r="I206" s="32">
        <f t="shared" ref="I206" si="84">I195+I205</f>
        <v>237.41</v>
      </c>
      <c r="J206" s="32">
        <f t="shared" ref="J206:L206" si="85">J195+J205</f>
        <v>1294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1220</v>
      </c>
      <c r="G207" s="34">
        <f>SUMIF($C:$C,"Итого за день:",G:G)/COUNTIFS($C:$C,"Итого за день:",G:G,"&gt;0")</f>
        <v>47.578000000000003</v>
      </c>
      <c r="H207" s="34">
        <f>SUMIF($C:$C,"Итого за день:",H:H)/COUNTIFS($C:$C,"Итого за день:",H:H,"&gt;0")</f>
        <v>34.783000000000001</v>
      </c>
      <c r="I207" s="34">
        <f>SUMIF($C:$C,"Итого за день:",I:I)/COUNTIFS($C:$C,"Итого за день:",I:I,"&gt;0")</f>
        <v>197.16399999999999</v>
      </c>
      <c r="J207" s="34">
        <f>SUMIF($C:$C,"Итого за день:",J:J)/COUNTIFS($C:$C,"Итого за день:",J:J,"&gt;0")</f>
        <v>1278.0999999999999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2025-01-28T01:51:45Z</dcterms:modified>
</cp:coreProperties>
</file>